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135" yWindow="0" windowWidth="20550" windowHeight="88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6" i="2"/>
  <c r="D21" l="1"/>
  <c r="D15"/>
  <c r="D8" l="1"/>
  <c r="D14" l="1"/>
  <c r="C14"/>
  <c r="D17" l="1"/>
  <c r="C17"/>
  <c r="C20"/>
  <c r="D29"/>
  <c r="D20" l="1"/>
  <c r="C29"/>
  <c r="D35" l="1"/>
  <c r="D7" l="1"/>
  <c r="D50" s="1"/>
  <c r="C7" l="1"/>
  <c r="C35" l="1"/>
  <c r="C50" s="1"/>
</calcChain>
</file>

<file path=xl/sharedStrings.xml><?xml version="1.0" encoding="utf-8"?>
<sst xmlns="http://schemas.openxmlformats.org/spreadsheetml/2006/main" count="94" uniqueCount="65">
  <si>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</si>
  <si>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</si>
  <si>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</si>
  <si>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</si>
  <si>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</si>
  <si>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</si>
  <si>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</si>
  <si>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</si>
  <si>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</si>
  <si>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</si>
  <si>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</si>
  <si>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</si>
  <si>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</si>
  <si>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</si>
  <si>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</si>
  <si>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</si>
  <si>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</si>
  <si>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</si>
  <si>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</si>
  <si>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</si>
  <si>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</si>
  <si>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</si>
  <si>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</si>
  <si>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</si>
  <si>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</si>
  <si>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</si>
  <si>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</si>
  <si>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</si>
  <si>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</si>
  <si>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</si>
  <si>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</si>
  <si>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</si>
  <si>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</si>
  <si>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</si>
  <si>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</si>
  <si>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</si>
  <si>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</si>
  <si>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</si>
  <si>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</si>
  <si>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</si>
  <si>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</si>
  <si>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</si>
  <si>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</si>
  <si>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</si>
  <si>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</si>
  <si>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</si>
  <si>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</si>
  <si>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</si>
  <si>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</si>
  <si>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</si>
  <si>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</si>
  <si>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</si>
  <si>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</si>
  <si>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</si>
  <si>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</si>
  <si>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</si>
  <si>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</si>
  <si>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</si>
  <si>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</si>
  <si>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</si>
  <si>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</si>
  <si>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</si>
  <si>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</si>
  <si>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</si>
  <si>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май 2020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</si>
</sst>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0" fontId="0" fillId="2" borderId="1" xfId="0" applyFont="1" applyFill="1" applyBorder="1" applyAlignment="1">
      <alignment wrapText="1"/>
    </xf>
    <xf numFmtId="43" fontId="1" fillId="2" borderId="1" xfId="2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36" t="s">
        <v>64</v>
      </c>
      <c r="B1" s="37"/>
      <c r="C1" s="37"/>
      <c r="D1" s="37"/>
    </row>
    <row r="2" spans="1:5">
      <c r="A2" s="36"/>
      <c r="B2" s="37"/>
      <c r="C2" s="37"/>
      <c r="D2" s="37"/>
    </row>
    <row r="3" spans="1:5">
      <c r="A3" s="36"/>
      <c r="B3" s="37"/>
      <c r="C3" s="37"/>
      <c r="D3" s="37"/>
    </row>
    <row r="4" spans="1:5">
      <c r="A4" s="36"/>
      <c r="B4" s="37"/>
      <c r="C4" s="37"/>
      <c r="D4" s="37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38" t="s">
        <v>35</v>
      </c>
      <c r="B6" s="39"/>
      <c r="C6" s="39"/>
      <c r="D6" s="40"/>
    </row>
    <row r="7" spans="1:5">
      <c r="A7" s="44" t="s">
        <v>33</v>
      </c>
      <c r="B7" s="12" t="s">
        <v>34</v>
      </c>
      <c r="C7" s="11">
        <f>C8</f>
        <v>288529</v>
      </c>
      <c r="D7" s="26">
        <f>D8</f>
        <v>122946078.00627901</v>
      </c>
    </row>
    <row r="8" spans="1:5" ht="15" hidden="1" customHeight="1">
      <c r="A8" s="45"/>
      <c r="B8" s="27" t="s">
        <v>39</v>
      </c>
      <c r="C8" s="28">
        <v>288529</v>
      </c>
      <c r="D8" s="29">
        <f>122946078006.279/1000</f>
        <v>122946078.00627901</v>
      </c>
      <c r="E8" s="3"/>
    </row>
    <row r="9" spans="1:5">
      <c r="A9" s="38" t="s">
        <v>0</v>
      </c>
      <c r="B9" s="39"/>
      <c r="C9" s="39"/>
      <c r="D9" s="40"/>
    </row>
    <row r="10" spans="1:5" ht="45">
      <c r="A10" s="44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46"/>
      <c r="B11" s="9" t="s">
        <v>40</v>
      </c>
      <c r="C11" s="20" t="s">
        <v>32</v>
      </c>
      <c r="D11" s="14">
        <v>0</v>
      </c>
    </row>
    <row r="12" spans="1:5" ht="30" hidden="1" customHeight="1">
      <c r="A12" s="45"/>
      <c r="B12" s="9" t="s">
        <v>41</v>
      </c>
      <c r="C12" s="20" t="s">
        <v>30</v>
      </c>
      <c r="D12" s="14">
        <v>0</v>
      </c>
    </row>
    <row r="13" spans="1:5">
      <c r="A13" s="38" t="s">
        <v>2</v>
      </c>
      <c r="B13" s="39"/>
      <c r="C13" s="39"/>
      <c r="D13" s="40"/>
    </row>
    <row r="14" spans="1:5" ht="30">
      <c r="A14" s="41" t="s">
        <v>16</v>
      </c>
      <c r="B14" s="12" t="s">
        <v>3</v>
      </c>
      <c r="C14" s="11">
        <f>SUM(C15:C16)</f>
        <v>11572</v>
      </c>
      <c r="D14" s="26">
        <f>SUM(D15:D16)</f>
        <v>73950343.285908297</v>
      </c>
    </row>
    <row r="15" spans="1:5" ht="15" hidden="1" customHeight="1">
      <c r="A15" s="42"/>
      <c r="B15" s="9" t="s">
        <v>42</v>
      </c>
      <c r="C15" s="13">
        <v>11556</v>
      </c>
      <c r="D15" s="30">
        <f>54415597537.808/1000</f>
        <v>54415597.537808001</v>
      </c>
    </row>
    <row r="16" spans="1:5" ht="30" hidden="1" customHeight="1">
      <c r="A16" s="43"/>
      <c r="B16" s="9" t="s">
        <v>43</v>
      </c>
      <c r="C16" s="20">
        <v>16</v>
      </c>
      <c r="D16" s="30">
        <f>19534745748.1003/1000</f>
        <v>19534745.748100299</v>
      </c>
    </row>
    <row r="17" spans="1:4">
      <c r="A17" s="41" t="s">
        <v>17</v>
      </c>
      <c r="B17" s="12" t="s">
        <v>4</v>
      </c>
      <c r="C17" s="10">
        <f>SUM(C18:C19)</f>
        <v>1</v>
      </c>
      <c r="D17" s="10" t="str">
        <f>D18</f>
        <v>не раскрывается*</v>
      </c>
    </row>
    <row r="18" spans="1:4" ht="15" hidden="1" customHeight="1">
      <c r="A18" s="48"/>
      <c r="B18" s="9" t="s">
        <v>44</v>
      </c>
      <c r="C18" s="20">
        <v>1</v>
      </c>
      <c r="D18" s="20" t="s">
        <v>63</v>
      </c>
    </row>
    <row r="19" spans="1:4" ht="15.75" hidden="1" customHeight="1">
      <c r="A19" s="49"/>
      <c r="B19" s="9" t="s">
        <v>45</v>
      </c>
      <c r="C19" s="20" t="s">
        <v>32</v>
      </c>
      <c r="D19" s="14">
        <v>0</v>
      </c>
    </row>
    <row r="20" spans="1:4">
      <c r="A20" s="41" t="s">
        <v>18</v>
      </c>
      <c r="B20" s="12" t="s">
        <v>5</v>
      </c>
      <c r="C20" s="18">
        <f>SUM(C21)</f>
        <v>11745</v>
      </c>
      <c r="D20" s="31">
        <f>SUM(D21)</f>
        <v>1689316.6563542599</v>
      </c>
    </row>
    <row r="21" spans="1:4" ht="30" hidden="1" customHeight="1">
      <c r="A21" s="49"/>
      <c r="B21" s="9" t="s">
        <v>46</v>
      </c>
      <c r="C21" s="13">
        <v>11745</v>
      </c>
      <c r="D21" s="30">
        <f>1689316656.35426/1000</f>
        <v>1689316.6563542599</v>
      </c>
    </row>
    <row r="22" spans="1:4">
      <c r="A22" s="38" t="s">
        <v>6</v>
      </c>
      <c r="B22" s="39"/>
      <c r="C22" s="39"/>
      <c r="D22" s="40"/>
    </row>
    <row r="23" spans="1:4" ht="30">
      <c r="A23" s="41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48"/>
      <c r="B24" s="9" t="s">
        <v>47</v>
      </c>
      <c r="C24" s="20" t="s">
        <v>32</v>
      </c>
      <c r="D24" s="14">
        <v>0</v>
      </c>
    </row>
    <row r="25" spans="1:4" ht="15" hidden="1" customHeight="1">
      <c r="A25" s="48"/>
      <c r="B25" s="9" t="s">
        <v>48</v>
      </c>
      <c r="C25" s="13" t="s">
        <v>32</v>
      </c>
      <c r="D25" s="14">
        <v>0</v>
      </c>
    </row>
    <row r="26" spans="1:4" ht="30" hidden="1" customHeight="1">
      <c r="A26" s="49"/>
      <c r="B26" s="9" t="s">
        <v>49</v>
      </c>
      <c r="C26" s="13" t="s">
        <v>32</v>
      </c>
      <c r="D26" s="14">
        <v>0</v>
      </c>
    </row>
    <row r="27" spans="1:4" ht="45.75" customHeight="1">
      <c r="A27" s="41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49"/>
      <c r="B28" s="9" t="s">
        <v>50</v>
      </c>
      <c r="C28" s="20" t="s">
        <v>32</v>
      </c>
      <c r="D28" s="14">
        <v>0</v>
      </c>
    </row>
    <row r="29" spans="1:4">
      <c r="A29" s="41" t="s">
        <v>21</v>
      </c>
      <c r="B29" s="12" t="s">
        <v>5</v>
      </c>
      <c r="C29" s="10" t="str">
        <f>C30</f>
        <v>не раскрывается"</v>
      </c>
      <c r="D29" s="11">
        <f>SUM(D30)</f>
        <v>0</v>
      </c>
    </row>
    <row r="30" spans="1:4" ht="30" hidden="1" customHeight="1">
      <c r="A30" s="49"/>
      <c r="B30" s="32" t="s">
        <v>51</v>
      </c>
      <c r="C30" s="20" t="s">
        <v>32</v>
      </c>
      <c r="D30" s="14">
        <v>0</v>
      </c>
    </row>
    <row r="31" spans="1:4">
      <c r="A31" s="38" t="s">
        <v>9</v>
      </c>
      <c r="B31" s="39"/>
      <c r="C31" s="39"/>
      <c r="D31" s="40"/>
    </row>
    <row r="32" spans="1:4" ht="61.5" customHeight="1">
      <c r="A32" s="41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48"/>
      <c r="B33" s="9" t="s">
        <v>52</v>
      </c>
      <c r="C33" s="20" t="s">
        <v>32</v>
      </c>
      <c r="D33" s="1">
        <v>0</v>
      </c>
    </row>
    <row r="34" spans="1:7" ht="15" hidden="1" customHeight="1">
      <c r="A34" s="49"/>
      <c r="B34" s="9" t="s">
        <v>53</v>
      </c>
      <c r="C34" s="13" t="s">
        <v>32</v>
      </c>
      <c r="D34" s="1">
        <v>0</v>
      </c>
    </row>
    <row r="35" spans="1:7" ht="62.25" customHeight="1">
      <c r="A35" s="41" t="s">
        <v>23</v>
      </c>
      <c r="B35" s="12" t="s">
        <v>11</v>
      </c>
      <c r="C35" s="10">
        <f>SUM(C36:C38)</f>
        <v>4</v>
      </c>
      <c r="D35" s="35" t="str">
        <f>D38</f>
        <v>не раскрывается*</v>
      </c>
    </row>
    <row r="36" spans="1:7" ht="15" hidden="1" customHeight="1">
      <c r="A36" s="48"/>
      <c r="B36" s="9" t="s">
        <v>54</v>
      </c>
      <c r="C36" s="13" t="s">
        <v>32</v>
      </c>
      <c r="D36" s="33">
        <v>0</v>
      </c>
    </row>
    <row r="37" spans="1:7" ht="30" hidden="1" customHeight="1">
      <c r="A37" s="48"/>
      <c r="B37" s="9" t="s">
        <v>55</v>
      </c>
      <c r="C37" s="13" t="s">
        <v>32</v>
      </c>
      <c r="D37" s="33">
        <v>0</v>
      </c>
    </row>
    <row r="38" spans="1:7" ht="15" hidden="1" customHeight="1">
      <c r="A38" s="49"/>
      <c r="B38" s="9" t="s">
        <v>56</v>
      </c>
      <c r="C38" s="34">
        <v>4</v>
      </c>
      <c r="D38" s="20" t="s">
        <v>63</v>
      </c>
      <c r="G38" s="22"/>
    </row>
    <row r="39" spans="1:7">
      <c r="A39" s="41" t="s">
        <v>24</v>
      </c>
      <c r="B39" s="12" t="s">
        <v>5</v>
      </c>
      <c r="C39" s="10" t="s">
        <v>32</v>
      </c>
      <c r="D39" s="11">
        <v>0</v>
      </c>
    </row>
    <row r="40" spans="1:7" ht="15" hidden="1" customHeight="1">
      <c r="A40" s="48"/>
      <c r="B40" s="9" t="s">
        <v>57</v>
      </c>
      <c r="C40" s="21" t="s">
        <v>32</v>
      </c>
      <c r="D40" s="1">
        <v>0</v>
      </c>
    </row>
    <row r="41" spans="1:7" ht="15" hidden="1" customHeight="1">
      <c r="A41" s="49"/>
      <c r="B41" s="9" t="s">
        <v>58</v>
      </c>
      <c r="C41" s="13" t="s">
        <v>32</v>
      </c>
      <c r="D41" s="1">
        <v>0</v>
      </c>
    </row>
    <row r="42" spans="1:7">
      <c r="A42" s="38" t="s">
        <v>12</v>
      </c>
      <c r="B42" s="39"/>
      <c r="C42" s="39"/>
      <c r="D42" s="40"/>
    </row>
    <row r="43" spans="1:7">
      <c r="A43" s="41" t="s">
        <v>25</v>
      </c>
      <c r="B43" s="12" t="s">
        <v>13</v>
      </c>
      <c r="C43" s="10" t="s">
        <v>32</v>
      </c>
      <c r="D43" s="11">
        <v>0</v>
      </c>
    </row>
    <row r="44" spans="1:7" ht="15" hidden="1" customHeight="1">
      <c r="A44" s="48"/>
      <c r="B44" s="9" t="s">
        <v>59</v>
      </c>
      <c r="C44" s="13" t="s">
        <v>32</v>
      </c>
      <c r="D44" s="1">
        <v>0</v>
      </c>
    </row>
    <row r="45" spans="1:7" ht="15" hidden="1" customHeight="1">
      <c r="A45" s="49"/>
      <c r="B45" s="9" t="s">
        <v>60</v>
      </c>
      <c r="C45" s="13" t="s">
        <v>32</v>
      </c>
      <c r="D45" s="1">
        <v>0</v>
      </c>
    </row>
    <row r="46" spans="1:7">
      <c r="A46" s="41" t="s">
        <v>26</v>
      </c>
      <c r="B46" s="12" t="s">
        <v>4</v>
      </c>
      <c r="C46" s="10" t="s">
        <v>32</v>
      </c>
      <c r="D46" s="11">
        <v>0</v>
      </c>
    </row>
    <row r="47" spans="1:7" ht="15" hidden="1" customHeight="1">
      <c r="A47" s="43"/>
      <c r="B47" s="9" t="s">
        <v>61</v>
      </c>
      <c r="C47" s="13" t="s">
        <v>32</v>
      </c>
      <c r="D47" s="1">
        <v>0</v>
      </c>
    </row>
    <row r="48" spans="1:7">
      <c r="A48" s="41" t="s">
        <v>27</v>
      </c>
      <c r="B48" s="12" t="s">
        <v>5</v>
      </c>
      <c r="C48" s="10" t="s">
        <v>32</v>
      </c>
      <c r="D48" s="11">
        <v>0</v>
      </c>
    </row>
    <row r="49" spans="1:4" ht="15" hidden="1" customHeight="1">
      <c r="A49" s="47"/>
      <c r="B49" s="15" t="s">
        <v>62</v>
      </c>
      <c r="C49" s="21" t="s">
        <v>32</v>
      </c>
      <c r="D49" s="16">
        <v>0</v>
      </c>
    </row>
    <row r="50" spans="1:4" ht="48.75" customHeight="1">
      <c r="B50" s="17" t="s">
        <v>28</v>
      </c>
      <c r="C50" s="18">
        <f>SUM(C48,C46,C43,C39,C35,C32,C29,C27,C23,C20,C17,C14,C10,C7)</f>
        <v>311851</v>
      </c>
      <c r="D50" s="19">
        <f>SUM(D48,D46,D43,D39,D35,D32,D29,D27,D23,D20,D17,D14,D10,D7)</f>
        <v>198585737.94854158</v>
      </c>
    </row>
    <row r="52" spans="1:4">
      <c r="B52" s="2" t="s">
        <v>29</v>
      </c>
    </row>
    <row r="53" spans="1:4">
      <c r="B53" s="7" t="s">
        <v>31</v>
      </c>
    </row>
    <row r="55" spans="1:4">
      <c r="D55" s="8"/>
    </row>
    <row r="56" spans="1:4">
      <c r="D56" s="23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2020-06-10T11:08:53Z</dcterms:modified>
</cp:coreProperties>
</file>