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8815" windowHeight="903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15"/>
  <c r="D14"/>
  <c r="D16"/>
  <c r="D38"/>
  <c r="D8" l="1"/>
  <c r="D35" l="1"/>
  <c r="C14" l="1"/>
  <c r="D7" l="1"/>
  <c r="C7" l="1"/>
  <c r="C35" l="1"/>
  <c r="C20"/>
  <c r="D20"/>
  <c r="D50" s="1"/>
  <c r="C50" l="1"/>
</calcChain>
</file>

<file path=xl/sharedStrings.xml><?xml version="1.0" encoding="utf-8"?>
<sst xmlns="http://schemas.openxmlformats.org/spreadsheetml/2006/main" count="95" uniqueCount="64">
  <si>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</si>
  <si>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</si>
  <si>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</si>
  <si>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</si>
  <si>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</si>
  <si>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</si>
  <si>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</si>
  <si>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</si>
  <si>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</si>
  <si>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</si>
  <si>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</si>
  <si>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</si>
  <si>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</si>
  <si>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</si>
  <si>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</si>
  <si>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</si>
  <si>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</si>
  <si>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</si>
  <si>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</si>
  <si>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</si>
  <si>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</si>
  <si>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</si>
  <si>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</si>
  <si>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</si>
  <si>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</si>
  <si>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</si>
  <si>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</si>
  <si>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</si>
  <si>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</si>
  <si>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</si>
  <si>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</si>
  <si>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</si>
  <si>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</si>
  <si>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</si>
  <si>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</si>
  <si>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</si>
  <si>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</si>
  <si>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</si>
  <si>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</si>
  <si>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</si>
  <si>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</si>
  <si>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</si>
  <si>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</si>
  <si>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</si>
  <si>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</si>
  <si>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</si>
  <si>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</si>
  <si>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</si>
  <si>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</si>
  <si>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</si>
  <si>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</si>
  <si>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</si>
  <si>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</si>
  <si>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</si>
  <si>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</si>
  <si>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</si>
  <si>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</si>
  <si>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</si>
  <si>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</si>
  <si>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</si>
  <si>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</si>
  <si>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</si>
  <si>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</si>
  <si>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Обобщенные показатели репозитария ПАО «Санкт-Петербургская биржа»
за ноябрь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</si>
</sst>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0" fontId="6" fillId="2" borderId="0" xfId="0" applyFont="1" applyFill="1"/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8" width="12" style="2" bestFit="1" customWidth="1"/>
    <col min="9" max="16384" width="9.140625" style="2"/>
  </cols>
  <sheetData>
    <row r="1" spans="1:5">
      <c r="A1" s="37" t="s">
        <v>63</v>
      </c>
      <c r="B1" s="38"/>
      <c r="C1" s="38"/>
      <c r="D1" s="38"/>
    </row>
    <row r="2" spans="1:5">
      <c r="A2" s="37"/>
      <c r="B2" s="38"/>
      <c r="C2" s="38"/>
      <c r="D2" s="38"/>
    </row>
    <row r="3" spans="1:5">
      <c r="A3" s="37"/>
      <c r="B3" s="38"/>
      <c r="C3" s="38"/>
      <c r="D3" s="38"/>
    </row>
    <row r="4" spans="1:5">
      <c r="A4" s="37"/>
      <c r="B4" s="38"/>
      <c r="C4" s="38"/>
      <c r="D4" s="38"/>
    </row>
    <row r="5" spans="1:5" ht="30">
      <c r="A5" s="35" t="s">
        <v>14</v>
      </c>
      <c r="B5" s="36" t="s">
        <v>36</v>
      </c>
      <c r="C5" s="36" t="s">
        <v>37</v>
      </c>
      <c r="D5" s="36" t="s">
        <v>38</v>
      </c>
    </row>
    <row r="6" spans="1:5">
      <c r="A6" s="39" t="s">
        <v>35</v>
      </c>
      <c r="B6" s="40"/>
      <c r="C6" s="40"/>
      <c r="D6" s="41"/>
    </row>
    <row r="7" spans="1:5">
      <c r="A7" s="45" t="s">
        <v>33</v>
      </c>
      <c r="B7" s="15" t="s">
        <v>34</v>
      </c>
      <c r="C7" s="13">
        <f>C8</f>
        <v>852409</v>
      </c>
      <c r="D7" s="14">
        <f>D8</f>
        <v>289872458.12458098</v>
      </c>
    </row>
    <row r="8" spans="1:5" ht="15" hidden="1" customHeight="1">
      <c r="A8" s="46"/>
      <c r="B8" s="25" t="s">
        <v>39</v>
      </c>
      <c r="C8" s="26">
        <v>852409</v>
      </c>
      <c r="D8" s="27">
        <f>289872458124.581/1000</f>
        <v>289872458.12458098</v>
      </c>
      <c r="E8" s="3"/>
    </row>
    <row r="9" spans="1:5">
      <c r="A9" s="39" t="s">
        <v>0</v>
      </c>
      <c r="B9" s="40"/>
      <c r="C9" s="40"/>
      <c r="D9" s="41"/>
    </row>
    <row r="10" spans="1:5" ht="45">
      <c r="A10" s="45" t="s">
        <v>15</v>
      </c>
      <c r="B10" s="15" t="s">
        <v>1</v>
      </c>
      <c r="C10" s="12" t="s">
        <v>32</v>
      </c>
      <c r="D10" s="13">
        <v>0</v>
      </c>
    </row>
    <row r="11" spans="1:5" ht="30" hidden="1" customHeight="1">
      <c r="A11" s="47"/>
      <c r="B11" s="10" t="s">
        <v>40</v>
      </c>
      <c r="C11" s="16" t="s">
        <v>32</v>
      </c>
      <c r="D11" s="18">
        <v>0</v>
      </c>
    </row>
    <row r="12" spans="1:5" ht="30" hidden="1" customHeight="1">
      <c r="A12" s="46"/>
      <c r="B12" s="10" t="s">
        <v>41</v>
      </c>
      <c r="C12" s="16" t="s">
        <v>30</v>
      </c>
      <c r="D12" s="18">
        <v>0</v>
      </c>
    </row>
    <row r="13" spans="1:5">
      <c r="A13" s="39" t="s">
        <v>2</v>
      </c>
      <c r="B13" s="40"/>
      <c r="C13" s="40"/>
      <c r="D13" s="41"/>
    </row>
    <row r="14" spans="1:5" ht="30">
      <c r="A14" s="42" t="s">
        <v>16</v>
      </c>
      <c r="B14" s="15" t="s">
        <v>3</v>
      </c>
      <c r="C14" s="13">
        <f>SUM(C15:C16)</f>
        <v>15221</v>
      </c>
      <c r="D14" s="14">
        <f>SUM(D15:D16)</f>
        <v>43506518.380230002</v>
      </c>
    </row>
    <row r="15" spans="1:5" ht="15" hidden="1" customHeight="1">
      <c r="A15" s="43"/>
      <c r="B15" s="10" t="s">
        <v>42</v>
      </c>
      <c r="C15" s="16">
        <v>15211</v>
      </c>
      <c r="D15" s="17">
        <f>43089161326.23/1000</f>
        <v>43089161.326230004</v>
      </c>
    </row>
    <row r="16" spans="1:5" ht="30" hidden="1" customHeight="1">
      <c r="A16" s="44"/>
      <c r="B16" s="10" t="s">
        <v>43</v>
      </c>
      <c r="C16" s="29">
        <v>10</v>
      </c>
      <c r="D16" s="17">
        <f>417357054/1000</f>
        <v>417357.054</v>
      </c>
    </row>
    <row r="17" spans="1:4">
      <c r="A17" s="42" t="s">
        <v>17</v>
      </c>
      <c r="B17" s="15" t="s">
        <v>4</v>
      </c>
      <c r="C17" s="12" t="s">
        <v>32</v>
      </c>
      <c r="D17" s="22">
        <v>0</v>
      </c>
    </row>
    <row r="18" spans="1:4" ht="15" hidden="1" customHeight="1">
      <c r="A18" s="49"/>
      <c r="B18" s="10" t="s">
        <v>44</v>
      </c>
      <c r="C18" s="29" t="s">
        <v>32</v>
      </c>
      <c r="D18" s="18">
        <v>0</v>
      </c>
    </row>
    <row r="19" spans="1:4" ht="15.75" hidden="1" customHeight="1">
      <c r="A19" s="50"/>
      <c r="B19" s="10" t="s">
        <v>45</v>
      </c>
      <c r="C19" s="29" t="s">
        <v>32</v>
      </c>
      <c r="D19" s="18">
        <v>0</v>
      </c>
    </row>
    <row r="20" spans="1:4">
      <c r="A20" s="42" t="s">
        <v>18</v>
      </c>
      <c r="B20" s="15" t="s">
        <v>5</v>
      </c>
      <c r="C20" s="22">
        <f>SUM(C21)</f>
        <v>1700</v>
      </c>
      <c r="D20" s="11">
        <f>SUM(D21)</f>
        <v>613809.63275359792</v>
      </c>
    </row>
    <row r="21" spans="1:4" ht="30" hidden="1" customHeight="1">
      <c r="A21" s="50"/>
      <c r="B21" s="10" t="s">
        <v>46</v>
      </c>
      <c r="C21" s="16">
        <v>1700</v>
      </c>
      <c r="D21" s="17">
        <f>613809632.753598/1000</f>
        <v>613809.63275359792</v>
      </c>
    </row>
    <row r="22" spans="1:4">
      <c r="A22" s="39" t="s">
        <v>6</v>
      </c>
      <c r="B22" s="40"/>
      <c r="C22" s="40"/>
      <c r="D22" s="41"/>
    </row>
    <row r="23" spans="1:4" ht="30">
      <c r="A23" s="42" t="s">
        <v>19</v>
      </c>
      <c r="B23" s="15" t="s">
        <v>7</v>
      </c>
      <c r="C23" s="12" t="s">
        <v>32</v>
      </c>
      <c r="D23" s="6">
        <v>0</v>
      </c>
    </row>
    <row r="24" spans="1:4" ht="15" hidden="1" customHeight="1">
      <c r="A24" s="49"/>
      <c r="B24" s="10" t="s">
        <v>47</v>
      </c>
      <c r="C24" s="29" t="s">
        <v>32</v>
      </c>
      <c r="D24" s="18">
        <v>0</v>
      </c>
    </row>
    <row r="25" spans="1:4" ht="15" hidden="1" customHeight="1">
      <c r="A25" s="49"/>
      <c r="B25" s="10" t="s">
        <v>48</v>
      </c>
      <c r="C25" s="16" t="s">
        <v>32</v>
      </c>
      <c r="D25" s="18">
        <v>0</v>
      </c>
    </row>
    <row r="26" spans="1:4" ht="30" hidden="1" customHeight="1">
      <c r="A26" s="50"/>
      <c r="B26" s="10" t="s">
        <v>49</v>
      </c>
      <c r="C26" s="16" t="s">
        <v>32</v>
      </c>
      <c r="D26" s="18">
        <v>0</v>
      </c>
    </row>
    <row r="27" spans="1:4" ht="45.75" customHeight="1">
      <c r="A27" s="42" t="s">
        <v>20</v>
      </c>
      <c r="B27" s="15" t="s">
        <v>8</v>
      </c>
      <c r="C27" s="12" t="s">
        <v>32</v>
      </c>
      <c r="D27" s="13">
        <v>0</v>
      </c>
    </row>
    <row r="28" spans="1:4" ht="45" hidden="1" customHeight="1">
      <c r="A28" s="50"/>
      <c r="B28" s="10" t="s">
        <v>50</v>
      </c>
      <c r="C28" s="16" t="s">
        <v>32</v>
      </c>
      <c r="D28" s="18">
        <v>0</v>
      </c>
    </row>
    <row r="29" spans="1:4">
      <c r="A29" s="42" t="s">
        <v>21</v>
      </c>
      <c r="B29" s="15" t="s">
        <v>5</v>
      </c>
      <c r="C29" s="12" t="s">
        <v>32</v>
      </c>
      <c r="D29" s="30">
        <v>0</v>
      </c>
    </row>
    <row r="30" spans="1:4" ht="30" hidden="1" customHeight="1">
      <c r="A30" s="50"/>
      <c r="B30" s="28" t="s">
        <v>51</v>
      </c>
      <c r="C30" s="16" t="s">
        <v>32</v>
      </c>
      <c r="D30" s="31">
        <v>0</v>
      </c>
    </row>
    <row r="31" spans="1:4">
      <c r="A31" s="39" t="s">
        <v>9</v>
      </c>
      <c r="B31" s="40"/>
      <c r="C31" s="40"/>
      <c r="D31" s="41"/>
    </row>
    <row r="32" spans="1:4" ht="61.5" customHeight="1">
      <c r="A32" s="42" t="s">
        <v>22</v>
      </c>
      <c r="B32" s="15" t="s">
        <v>10</v>
      </c>
      <c r="C32" s="12" t="s">
        <v>32</v>
      </c>
      <c r="D32" s="13">
        <v>0</v>
      </c>
    </row>
    <row r="33" spans="1:7" ht="15" hidden="1" customHeight="1">
      <c r="A33" s="49"/>
      <c r="B33" s="10" t="s">
        <v>52</v>
      </c>
      <c r="C33" s="29" t="s">
        <v>32</v>
      </c>
      <c r="D33" s="1">
        <v>0</v>
      </c>
    </row>
    <row r="34" spans="1:7" ht="15" hidden="1" customHeight="1">
      <c r="A34" s="50"/>
      <c r="B34" s="10" t="s">
        <v>53</v>
      </c>
      <c r="C34" s="16" t="s">
        <v>32</v>
      </c>
      <c r="D34" s="1">
        <v>0</v>
      </c>
    </row>
    <row r="35" spans="1:7" ht="62.25" customHeight="1">
      <c r="A35" s="42" t="s">
        <v>23</v>
      </c>
      <c r="B35" s="15" t="s">
        <v>11</v>
      </c>
      <c r="C35" s="12">
        <f>SUM(C36:C38)</f>
        <v>29</v>
      </c>
      <c r="D35" s="14">
        <f>D38</f>
        <v>15600.082483369</v>
      </c>
    </row>
    <row r="36" spans="1:7" ht="15" hidden="1" customHeight="1">
      <c r="A36" s="49"/>
      <c r="B36" s="10" t="s">
        <v>54</v>
      </c>
      <c r="C36" s="16" t="s">
        <v>32</v>
      </c>
      <c r="D36" s="34">
        <v>0</v>
      </c>
    </row>
    <row r="37" spans="1:7" ht="30" hidden="1" customHeight="1">
      <c r="A37" s="49"/>
      <c r="B37" s="10" t="s">
        <v>55</v>
      </c>
      <c r="C37" s="16" t="s">
        <v>32</v>
      </c>
      <c r="D37" s="34">
        <v>0</v>
      </c>
    </row>
    <row r="38" spans="1:7" ht="15" hidden="1" customHeight="1">
      <c r="A38" s="50"/>
      <c r="B38" s="10" t="s">
        <v>56</v>
      </c>
      <c r="C38" s="24">
        <v>29</v>
      </c>
      <c r="D38" s="17">
        <f>15600082.483369/1000</f>
        <v>15600.082483369</v>
      </c>
      <c r="G38" s="33"/>
    </row>
    <row r="39" spans="1:7">
      <c r="A39" s="42" t="s">
        <v>24</v>
      </c>
      <c r="B39" s="15" t="s">
        <v>5</v>
      </c>
      <c r="C39" s="12" t="s">
        <v>32</v>
      </c>
      <c r="D39" s="13">
        <v>0</v>
      </c>
    </row>
    <row r="40" spans="1:7" ht="15" hidden="1" customHeight="1">
      <c r="A40" s="49"/>
      <c r="B40" s="10" t="s">
        <v>57</v>
      </c>
      <c r="C40" s="32" t="s">
        <v>32</v>
      </c>
      <c r="D40" s="1">
        <v>0</v>
      </c>
    </row>
    <row r="41" spans="1:7" ht="15" hidden="1" customHeight="1">
      <c r="A41" s="50"/>
      <c r="B41" s="10" t="s">
        <v>58</v>
      </c>
      <c r="C41" s="16" t="s">
        <v>32</v>
      </c>
      <c r="D41" s="1">
        <v>0</v>
      </c>
    </row>
    <row r="42" spans="1:7">
      <c r="A42" s="39" t="s">
        <v>12</v>
      </c>
      <c r="B42" s="40"/>
      <c r="C42" s="40"/>
      <c r="D42" s="41"/>
    </row>
    <row r="43" spans="1:7">
      <c r="A43" s="42" t="s">
        <v>25</v>
      </c>
      <c r="B43" s="15" t="s">
        <v>13</v>
      </c>
      <c r="C43" s="12" t="s">
        <v>32</v>
      </c>
      <c r="D43" s="13">
        <v>0</v>
      </c>
    </row>
    <row r="44" spans="1:7" ht="15" hidden="1" customHeight="1">
      <c r="A44" s="49"/>
      <c r="B44" s="10" t="s">
        <v>59</v>
      </c>
      <c r="C44" s="16" t="s">
        <v>32</v>
      </c>
      <c r="D44" s="1">
        <v>0</v>
      </c>
    </row>
    <row r="45" spans="1:7" ht="15" hidden="1" customHeight="1">
      <c r="A45" s="50"/>
      <c r="B45" s="10" t="s">
        <v>60</v>
      </c>
      <c r="C45" s="16" t="s">
        <v>32</v>
      </c>
      <c r="D45" s="1">
        <v>0</v>
      </c>
    </row>
    <row r="46" spans="1:7">
      <c r="A46" s="42" t="s">
        <v>26</v>
      </c>
      <c r="B46" s="15" t="s">
        <v>4</v>
      </c>
      <c r="C46" s="12" t="s">
        <v>32</v>
      </c>
      <c r="D46" s="13">
        <v>0</v>
      </c>
    </row>
    <row r="47" spans="1:7" ht="15" hidden="1" customHeight="1">
      <c r="A47" s="44"/>
      <c r="B47" s="10" t="s">
        <v>61</v>
      </c>
      <c r="C47" s="16" t="s">
        <v>32</v>
      </c>
      <c r="D47" s="1">
        <v>0</v>
      </c>
    </row>
    <row r="48" spans="1:7">
      <c r="A48" s="42" t="s">
        <v>27</v>
      </c>
      <c r="B48" s="15" t="s">
        <v>5</v>
      </c>
      <c r="C48" s="12" t="s">
        <v>32</v>
      </c>
      <c r="D48" s="13">
        <v>0</v>
      </c>
    </row>
    <row r="49" spans="1:4" ht="15" hidden="1" customHeight="1">
      <c r="A49" s="48"/>
      <c r="B49" s="19" t="s">
        <v>62</v>
      </c>
      <c r="C49" s="32" t="s">
        <v>32</v>
      </c>
      <c r="D49" s="20">
        <v>0</v>
      </c>
    </row>
    <row r="50" spans="1:4" ht="48.75" customHeight="1">
      <c r="B50" s="21" t="s">
        <v>28</v>
      </c>
      <c r="C50" s="22">
        <f>SUM(C48,C46,C43,C39,C35,C32,C29,C27,C23,C20,C17,C14,C10,C7)</f>
        <v>869359</v>
      </c>
      <c r="D50" s="23">
        <f>SUM(D48,D46,D43,D39,D35,D32,D29,D27,D23,D20,D17,D14,D10,D7)</f>
        <v>334008386.22004795</v>
      </c>
    </row>
    <row r="52" spans="1:4">
      <c r="B52" s="2" t="s">
        <v>29</v>
      </c>
    </row>
    <row r="53" spans="1:4">
      <c r="B53" s="8" t="s">
        <v>31</v>
      </c>
    </row>
    <row r="55" spans="1:4">
      <c r="D55" s="9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7"/>
    </row>
    <row r="4" spans="5:10">
      <c r="E4" s="7"/>
      <c r="F4" s="7"/>
      <c r="G4" s="7"/>
      <c r="H4" s="7"/>
      <c r="I4" s="7"/>
      <c r="J4" s="7"/>
    </row>
    <row r="5" spans="5:10">
      <c r="E5" s="7"/>
      <c r="F5" s="7"/>
      <c r="G5" s="7"/>
      <c r="H5" s="7"/>
      <c r="I5" s="7"/>
      <c r="J5" s="7"/>
    </row>
    <row r="6" spans="5:10">
      <c r="E6" s="7"/>
      <c r="F6" s="7"/>
      <c r="G6" s="7"/>
      <c r="H6" s="7"/>
      <c r="I6" s="7"/>
      <c r="J6" s="7"/>
    </row>
    <row r="7" spans="5:10">
      <c r="E7" s="7"/>
      <c r="F7" s="7"/>
      <c r="G7" s="7"/>
      <c r="H7" s="7"/>
      <c r="I7" s="7"/>
      <c r="J7" s="7"/>
    </row>
    <row r="8" spans="5:10">
      <c r="E8" s="7"/>
      <c r="F8" s="7"/>
      <c r="G8" s="7"/>
      <c r="H8" s="7"/>
      <c r="I8" s="7"/>
      <c r="J8" s="7"/>
    </row>
    <row r="9" spans="5:10">
      <c r="E9" s="7"/>
      <c r="F9" s="7"/>
      <c r="G9" s="7"/>
      <c r="H9" s="7"/>
      <c r="I9" s="7"/>
      <c r="J9" s="7"/>
    </row>
    <row r="10" spans="5:10">
      <c r="E10" s="7"/>
      <c r="F10" s="7"/>
      <c r="G10" s="7"/>
      <c r="H10" s="7"/>
      <c r="I10" s="7"/>
      <c r="J10" s="7"/>
    </row>
    <row r="11" spans="5:10">
      <c r="E11" s="7"/>
      <c r="F11" s="7"/>
      <c r="G11" s="7"/>
      <c r="H11" s="7"/>
      <c r="I11" s="7"/>
      <c r="J11" s="7"/>
    </row>
    <row r="12" spans="5:10">
      <c r="E12" s="7"/>
      <c r="F12" s="7"/>
      <c r="G12" s="7"/>
      <c r="H12" s="7"/>
      <c r="I12" s="7"/>
      <c r="J12" s="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2019-12-09T09:59:16Z</dcterms:modified>
</cp:coreProperties>
</file>