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120" yWindow="285" windowWidth="23340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2" i="1" l="1"/>
  <c r="G32" i="1"/>
  <c r="H24" i="1"/>
  <c r="G24" i="1"/>
  <c r="H18" i="1"/>
  <c r="G18" i="1"/>
  <c r="H12" i="1"/>
  <c r="G12" i="1"/>
  <c r="H9" i="1"/>
  <c r="G9" i="1"/>
  <c r="H6" i="1"/>
  <c r="G6" i="1"/>
  <c r="E36" i="1" l="1"/>
  <c r="F36" i="1" l="1"/>
</calcChain>
</file>

<file path=xl/sharedStrings.xml><?xml version="1.0" encoding="utf-8"?>
<sst xmlns="http://schemas.openxmlformats.org/spreadsheetml/2006/main" count="111" uniqueCount="91">
  <si>
    <t>Виды договоров</t>
  </si>
  <si>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</si>
  <si>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</si>
  <si>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</si>
  <si>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</si>
  <si>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</si>
  <si>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</si>
  <si>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</si>
  <si>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</si>
  <si>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</si>
  <si>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</si>
  <si>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</si>
  <si>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</si>
  <si>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</si>
  <si>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</si>
  <si>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</si>
  <si>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</si>
  <si>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</si>
  <si>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</si>
  <si>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</si>
  <si>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</si>
  <si>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</si>
  <si>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</si>
  <si>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</si>
  <si>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</si>
  <si>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</si>
  <si>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</si>
  <si>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</si>
  <si>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</si>
  <si>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fxSwap</t>
  </si>
  <si>
    <t xml:space="preserve">Валютный своп </t>
  </si>
  <si>
    <t>fxSingleLeg</t>
  </si>
  <si>
    <t xml:space="preserve">Конверсионная сделка/ валютный форвард </t>
  </si>
  <si>
    <t>fxOption</t>
  </si>
  <si>
    <t>fxDigitalOption</t>
  </si>
  <si>
    <t xml:space="preserve">Валютный бинарный опцион </t>
  </si>
  <si>
    <t>fra</t>
  </si>
  <si>
    <t xml:space="preserve">Соглашение о будущей процентной ставке </t>
  </si>
  <si>
    <t>swap</t>
  </si>
  <si>
    <t xml:space="preserve">Процентный своп </t>
  </si>
  <si>
    <t>capFloor</t>
  </si>
  <si>
    <t xml:space="preserve">Договор фиксации максимальной/минимальной процентной ставки </t>
  </si>
  <si>
    <t>swaption</t>
  </si>
  <si>
    <t xml:space="preserve">Процентный свопцион </t>
  </si>
  <si>
    <t>bondForward</t>
  </si>
  <si>
    <t>bondOption</t>
  </si>
  <si>
    <t xml:space="preserve">Опцион на облигации </t>
  </si>
  <si>
    <t>basketBondOption</t>
  </si>
  <si>
    <t>equityForward</t>
  </si>
  <si>
    <t xml:space="preserve">Форвард на акции </t>
  </si>
  <si>
    <t>equityOption</t>
  </si>
  <si>
    <t xml:space="preserve">Опцион на акции </t>
  </si>
  <si>
    <t>commodityForward</t>
  </si>
  <si>
    <t xml:space="preserve">Товарный форвард </t>
  </si>
  <si>
    <t>commodityOption</t>
  </si>
  <si>
    <t xml:space="preserve">Товарный опцион </t>
  </si>
  <si>
    <t>commoditySwap</t>
  </si>
  <si>
    <t xml:space="preserve">Товарный своп </t>
  </si>
  <si>
    <t>commoditySwaption</t>
  </si>
  <si>
    <t xml:space="preserve">Товарный свопцион </t>
  </si>
  <si>
    <t>bondSwap</t>
  </si>
  <si>
    <t xml:space="preserve">Своп дохода на облигации </t>
  </si>
  <si>
    <t>equitySwap</t>
  </si>
  <si>
    <t xml:space="preserve">Своп дохода на акции </t>
  </si>
  <si>
    <t>creditDefaultSwap</t>
  </si>
  <si>
    <t xml:space="preserve">Кредитный дефолтный своп </t>
  </si>
  <si>
    <t>creditDefaultSwaption</t>
  </si>
  <si>
    <t xml:space="preserve">Кредитный свопцион </t>
  </si>
  <si>
    <t>Мнемоника</t>
  </si>
  <si>
    <t>Валютный опцион</t>
  </si>
  <si>
    <t>Форвард на облигации</t>
  </si>
  <si>
    <t xml:space="preserve">Опцион на корзину облигаций </t>
  </si>
  <si>
    <t>Виды договоров (сокр.)</t>
  </si>
  <si>
    <t>Итого</t>
  </si>
  <si>
    <t>не раскрывается*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</si>
  <si>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</si>
  <si>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</si>
  <si>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</si>
  <si>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</si>
  <si>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</si>
  <si>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 xml:space="preserve">РЕПО </t>
  </si>
  <si>
    <t>repo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</si>
  <si>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</si>
  <si>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руб.</t>
  </si>
  <si>
    <t>Форвардный контракт с открытой датой</t>
  </si>
  <si>
    <t>OpenDateForward</t>
  </si>
  <si>
    <t>accrualSwapOption</t>
  </si>
  <si>
    <t>Процентный свопцион с накопительной суммой</t>
  </si>
  <si>
    <t>Общее количество договоров по группе,  информация о которых внесена в реестр договоров, шт.</t>
  </si>
  <si>
    <t>Общий размер обязательств из договоров по группе, информация о которых внесена в реестр договоров, руб.</t>
  </si>
  <si>
    <t xml:space="preserve">Обобщенные показатели Реестра Договоров, заключенных не на организованных торгах, информация о которых предоставлена в Репозитарий ПАО "Санкт-Петербургская биржа", 
01.04.2018 - 30.04.2018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</si>
</sst>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0" xfId="0" applyFont="1" applyFill="1"/>
    <xf numFmtId="164" fontId="1" fillId="0" borderId="1" xfId="0" applyNumberFormat="1" applyFont="1" applyFill="1" applyBorder="1"/>
    <xf numFmtId="0" fontId="1" fillId="0" borderId="1" xfId="0" applyFont="1" applyFill="1" applyBorder="1"/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/>
    <xf numFmtId="2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1" xfId="0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NumberForma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sqref="A1:F4"/>
    </sheetView>
  </sheetViews>
  <sheetFormatPr defaultRowHeight="30" customHeight="1" x14ac:dyDescent="0.25"/>
  <cols>
    <col min="1" max="1" width="6.7109375" style="10" customWidth="1"/>
    <col min="2" max="2" width="24.28515625" style="4" customWidth="1"/>
    <col min="3" max="4" width="30.140625" style="4" customWidth="1"/>
    <col min="5" max="5" width="62.140625" style="4" bestFit="1" customWidth="1"/>
    <col min="6" max="6" width="56.42578125" customWidth="1"/>
    <col min="7" max="7" width="69.5703125" style="27" hidden="1" customWidth="1"/>
    <col min="8" max="8" width="69.5703125" hidden="1" customWidth="1"/>
    <col min="10" max="11" width="9.140625" customWidth="1"/>
  </cols>
  <sheetData>
    <row r="1" spans="1:8" ht="30" customHeight="1" x14ac:dyDescent="0.25">
      <c r="A1" s="33" t="s">
        <v>90</v>
      </c>
      <c r="B1" s="34"/>
      <c r="C1" s="34"/>
      <c r="D1" s="34"/>
      <c r="E1" s="34"/>
      <c r="F1" s="34"/>
    </row>
    <row r="2" spans="1:8" ht="30" customHeight="1" x14ac:dyDescent="0.25">
      <c r="A2" s="33"/>
      <c r="B2" s="34"/>
      <c r="C2" s="34"/>
      <c r="D2" s="34"/>
      <c r="E2" s="34"/>
      <c r="F2" s="34"/>
    </row>
    <row r="3" spans="1:8" ht="30" customHeight="1" x14ac:dyDescent="0.25">
      <c r="A3" s="33"/>
      <c r="B3" s="34"/>
      <c r="C3" s="34"/>
      <c r="D3" s="34"/>
      <c r="E3" s="34"/>
      <c r="F3" s="34"/>
    </row>
    <row r="4" spans="1:8" ht="30" customHeight="1" x14ac:dyDescent="0.25">
      <c r="A4" s="35"/>
      <c r="B4" s="36"/>
      <c r="C4" s="36"/>
      <c r="D4" s="36"/>
      <c r="E4" s="36"/>
      <c r="F4" s="36"/>
    </row>
    <row r="5" spans="1:8" ht="30" customHeight="1" x14ac:dyDescent="0.25">
      <c r="A5" s="12" t="s">
        <v>15</v>
      </c>
      <c r="B5" s="13" t="s">
        <v>0</v>
      </c>
      <c r="C5" s="13" t="s">
        <v>72</v>
      </c>
      <c r="D5" s="13" t="s">
        <v>68</v>
      </c>
      <c r="E5" s="13" t="s">
        <v>82</v>
      </c>
      <c r="F5" s="17" t="s">
        <v>83</v>
      </c>
      <c r="G5" s="28" t="s">
        <v>88</v>
      </c>
      <c r="H5" s="17" t="s">
        <v>89</v>
      </c>
    </row>
    <row r="6" spans="1:8" ht="30" customHeight="1" x14ac:dyDescent="0.25">
      <c r="A6" s="11">
        <v>1</v>
      </c>
      <c r="B6" s="1">
        <v>2</v>
      </c>
      <c r="C6" s="1">
        <v>3</v>
      </c>
      <c r="D6" s="1">
        <v>4</v>
      </c>
      <c r="E6" s="1">
        <v>5</v>
      </c>
      <c r="F6" s="19">
        <v>6</v>
      </c>
      <c r="G6" s="43">
        <f>SUM(E7)</f>
        <v>724154</v>
      </c>
      <c r="H6" s="31">
        <f>SUM(F7)</f>
        <v>212161566757.23999</v>
      </c>
    </row>
    <row r="7" spans="1:8" ht="30" customHeight="1" x14ac:dyDescent="0.25">
      <c r="A7" s="16" t="s">
        <v>78</v>
      </c>
      <c r="B7" s="15" t="s">
        <v>79</v>
      </c>
      <c r="C7" s="2" t="s">
        <v>80</v>
      </c>
      <c r="D7" s="2" t="s">
        <v>81</v>
      </c>
      <c r="E7" s="24">
        <v>724154</v>
      </c>
      <c r="F7" s="22">
        <v>212161566757.23999</v>
      </c>
      <c r="G7" s="43"/>
      <c r="H7" s="32"/>
    </row>
    <row r="8" spans="1:8" ht="30" customHeight="1" x14ac:dyDescent="0.25">
      <c r="A8" s="37" t="s">
        <v>1</v>
      </c>
      <c r="B8" s="38"/>
      <c r="C8" s="38"/>
      <c r="D8" s="38"/>
      <c r="E8" s="38"/>
      <c r="F8" s="39"/>
      <c r="G8" s="29"/>
      <c r="H8" s="18"/>
    </row>
    <row r="9" spans="1:8" ht="30" customHeight="1" x14ac:dyDescent="0.25">
      <c r="A9" s="40" t="s">
        <v>16</v>
      </c>
      <c r="B9" s="41" t="s">
        <v>2</v>
      </c>
      <c r="C9" s="6" t="s">
        <v>65</v>
      </c>
      <c r="D9" s="6" t="s">
        <v>64</v>
      </c>
      <c r="E9" s="5" t="s">
        <v>77</v>
      </c>
      <c r="F9" s="18">
        <v>0</v>
      </c>
      <c r="G9" s="43">
        <f>SUM(E9:E10)</f>
        <v>0</v>
      </c>
      <c r="H9" s="32">
        <f>SUM(F9:F10)</f>
        <v>0</v>
      </c>
    </row>
    <row r="10" spans="1:8" ht="90" customHeight="1" x14ac:dyDescent="0.25">
      <c r="A10" s="40"/>
      <c r="B10" s="41"/>
      <c r="C10" s="3" t="s">
        <v>67</v>
      </c>
      <c r="D10" s="3" t="s">
        <v>66</v>
      </c>
      <c r="E10" s="5" t="s">
        <v>77</v>
      </c>
      <c r="F10" s="18">
        <v>0</v>
      </c>
      <c r="G10" s="43"/>
      <c r="H10" s="32"/>
    </row>
    <row r="11" spans="1:8" ht="30" customHeight="1" x14ac:dyDescent="0.25">
      <c r="A11" s="37" t="s">
        <v>3</v>
      </c>
      <c r="B11" s="38"/>
      <c r="C11" s="38"/>
      <c r="D11" s="38"/>
      <c r="E11" s="38"/>
      <c r="F11" s="39"/>
      <c r="G11" s="29"/>
      <c r="H11" s="18"/>
    </row>
    <row r="12" spans="1:8" ht="30" customHeight="1" x14ac:dyDescent="0.25">
      <c r="A12" s="40" t="s">
        <v>17</v>
      </c>
      <c r="B12" s="41" t="s">
        <v>4</v>
      </c>
      <c r="C12" s="2" t="s">
        <v>30</v>
      </c>
      <c r="D12" s="2" t="s">
        <v>29</v>
      </c>
      <c r="E12" s="26">
        <v>27</v>
      </c>
      <c r="F12" s="22">
        <v>3688021175</v>
      </c>
      <c r="G12" s="43">
        <f>SUM(E12:E16)</f>
        <v>5636</v>
      </c>
      <c r="H12" s="31">
        <f>SUM(F12:F16)</f>
        <v>6461322906.8464861</v>
      </c>
    </row>
    <row r="13" spans="1:8" ht="30.75" customHeight="1" x14ac:dyDescent="0.25">
      <c r="A13" s="40"/>
      <c r="B13" s="41"/>
      <c r="C13" s="2" t="s">
        <v>32</v>
      </c>
      <c r="D13" s="2" t="s">
        <v>31</v>
      </c>
      <c r="E13" s="26">
        <v>35</v>
      </c>
      <c r="F13" s="22">
        <v>1382904102</v>
      </c>
      <c r="G13" s="43"/>
      <c r="H13" s="32"/>
    </row>
    <row r="14" spans="1:8" ht="30" customHeight="1" x14ac:dyDescent="0.25">
      <c r="A14" s="40" t="s">
        <v>18</v>
      </c>
      <c r="B14" s="42" t="s">
        <v>5</v>
      </c>
      <c r="C14" s="2" t="s">
        <v>69</v>
      </c>
      <c r="D14" s="2" t="s">
        <v>33</v>
      </c>
      <c r="E14" s="24">
        <v>11</v>
      </c>
      <c r="F14" s="25">
        <v>1259263738.8133001</v>
      </c>
      <c r="G14" s="43"/>
      <c r="H14" s="32"/>
    </row>
    <row r="15" spans="1:8" ht="30" customHeight="1" x14ac:dyDescent="0.25">
      <c r="A15" s="40"/>
      <c r="B15" s="42"/>
      <c r="C15" s="2" t="s">
        <v>35</v>
      </c>
      <c r="D15" s="2" t="s">
        <v>34</v>
      </c>
      <c r="E15" s="5" t="s">
        <v>77</v>
      </c>
      <c r="F15" s="18">
        <v>0</v>
      </c>
      <c r="G15" s="43"/>
      <c r="H15" s="32"/>
    </row>
    <row r="16" spans="1:8" ht="30" customHeight="1" x14ac:dyDescent="0.25">
      <c r="A16" s="9" t="s">
        <v>19</v>
      </c>
      <c r="B16" s="8" t="s">
        <v>6</v>
      </c>
      <c r="C16" s="8" t="s">
        <v>84</v>
      </c>
      <c r="D16" s="8" t="s">
        <v>85</v>
      </c>
      <c r="E16" s="24">
        <v>5563</v>
      </c>
      <c r="F16" s="25">
        <v>131133891.03318556</v>
      </c>
      <c r="G16" s="43"/>
      <c r="H16" s="32"/>
    </row>
    <row r="17" spans="1:8" ht="30" customHeight="1" x14ac:dyDescent="0.25">
      <c r="A17" s="37" t="s">
        <v>7</v>
      </c>
      <c r="B17" s="38"/>
      <c r="C17" s="38"/>
      <c r="D17" s="38"/>
      <c r="E17" s="38"/>
      <c r="F17" s="39"/>
      <c r="G17" s="29"/>
      <c r="H17" s="18"/>
    </row>
    <row r="18" spans="1:8" ht="30" customHeight="1" x14ac:dyDescent="0.25">
      <c r="A18" s="40" t="s">
        <v>20</v>
      </c>
      <c r="B18" s="41" t="s">
        <v>8</v>
      </c>
      <c r="C18" s="2" t="s">
        <v>39</v>
      </c>
      <c r="D18" s="2" t="s">
        <v>38</v>
      </c>
      <c r="E18" s="5" t="s">
        <v>77</v>
      </c>
      <c r="F18" s="18">
        <v>0</v>
      </c>
      <c r="G18" s="43">
        <f>SUM(E18:E22)</f>
        <v>3</v>
      </c>
      <c r="H18" s="32">
        <f>SUM(F18:F22)</f>
        <v>0</v>
      </c>
    </row>
    <row r="19" spans="1:8" ht="30" customHeight="1" x14ac:dyDescent="0.25">
      <c r="A19" s="40"/>
      <c r="B19" s="41"/>
      <c r="C19" s="2" t="s">
        <v>43</v>
      </c>
      <c r="D19" s="2" t="s">
        <v>42</v>
      </c>
      <c r="E19" s="5" t="s">
        <v>77</v>
      </c>
      <c r="F19" s="18">
        <v>0</v>
      </c>
      <c r="G19" s="43"/>
      <c r="H19" s="32"/>
    </row>
    <row r="20" spans="1:8" ht="30" customHeight="1" x14ac:dyDescent="0.25">
      <c r="A20" s="40"/>
      <c r="B20" s="41"/>
      <c r="C20" s="2" t="s">
        <v>37</v>
      </c>
      <c r="D20" s="2" t="s">
        <v>36</v>
      </c>
      <c r="E20" s="5" t="s">
        <v>77</v>
      </c>
      <c r="F20" s="18">
        <v>0</v>
      </c>
      <c r="G20" s="43"/>
      <c r="H20" s="32"/>
    </row>
    <row r="21" spans="1:8" ht="108" customHeight="1" x14ac:dyDescent="0.25">
      <c r="A21" s="9" t="s">
        <v>21</v>
      </c>
      <c r="B21" s="8" t="s">
        <v>9</v>
      </c>
      <c r="C21" s="2" t="s">
        <v>41</v>
      </c>
      <c r="D21" s="2" t="s">
        <v>40</v>
      </c>
      <c r="E21" s="5" t="s">
        <v>77</v>
      </c>
      <c r="F21" s="18">
        <v>0</v>
      </c>
      <c r="G21" s="43"/>
      <c r="H21" s="32"/>
    </row>
    <row r="22" spans="1:8" ht="30" customHeight="1" x14ac:dyDescent="0.25">
      <c r="A22" s="9" t="s">
        <v>22</v>
      </c>
      <c r="B22" s="6" t="s">
        <v>6</v>
      </c>
      <c r="C22" s="2" t="s">
        <v>87</v>
      </c>
      <c r="D22" s="2" t="s">
        <v>86</v>
      </c>
      <c r="E22" s="24">
        <v>3</v>
      </c>
      <c r="F22" s="5" t="s">
        <v>74</v>
      </c>
      <c r="G22" s="43"/>
      <c r="H22" s="32"/>
    </row>
    <row r="23" spans="1:8" ht="30" customHeight="1" x14ac:dyDescent="0.25">
      <c r="A23" s="37" t="s">
        <v>10</v>
      </c>
      <c r="B23" s="38"/>
      <c r="C23" s="38"/>
      <c r="D23" s="38"/>
      <c r="E23" s="38"/>
      <c r="F23" s="39"/>
      <c r="G23" s="29"/>
      <c r="H23" s="18"/>
    </row>
    <row r="24" spans="1:8" ht="30" customHeight="1" x14ac:dyDescent="0.25">
      <c r="A24" s="40" t="s">
        <v>23</v>
      </c>
      <c r="B24" s="41" t="s">
        <v>11</v>
      </c>
      <c r="C24" s="2" t="s">
        <v>70</v>
      </c>
      <c r="D24" s="2" t="s">
        <v>44</v>
      </c>
      <c r="E24" s="5" t="s">
        <v>77</v>
      </c>
      <c r="F24" s="18">
        <v>0</v>
      </c>
      <c r="G24" s="43">
        <f>SUM(E24:E30)</f>
        <v>114</v>
      </c>
      <c r="H24" s="32">
        <f>SUM(F24:F30)</f>
        <v>148418205.14041403</v>
      </c>
    </row>
    <row r="25" spans="1:8" ht="30" customHeight="1" x14ac:dyDescent="0.25">
      <c r="A25" s="40"/>
      <c r="B25" s="41"/>
      <c r="C25" s="2" t="s">
        <v>49</v>
      </c>
      <c r="D25" s="2" t="s">
        <v>48</v>
      </c>
      <c r="E25" s="5" t="s">
        <v>77</v>
      </c>
      <c r="F25" s="18">
        <v>0</v>
      </c>
      <c r="G25" s="43"/>
      <c r="H25" s="32"/>
    </row>
    <row r="26" spans="1:8" ht="30" customHeight="1" x14ac:dyDescent="0.25">
      <c r="A26" s="40" t="s">
        <v>24</v>
      </c>
      <c r="B26" s="41" t="s">
        <v>12</v>
      </c>
      <c r="C26" s="2" t="s">
        <v>46</v>
      </c>
      <c r="D26" s="2" t="s">
        <v>45</v>
      </c>
      <c r="E26" s="5" t="s">
        <v>77</v>
      </c>
      <c r="F26" s="18">
        <v>0</v>
      </c>
      <c r="G26" s="43"/>
      <c r="H26" s="32"/>
    </row>
    <row r="27" spans="1:8" ht="30" customHeight="1" x14ac:dyDescent="0.25">
      <c r="A27" s="40"/>
      <c r="B27" s="41"/>
      <c r="C27" s="2" t="s">
        <v>71</v>
      </c>
      <c r="D27" s="2" t="s">
        <v>47</v>
      </c>
      <c r="E27" s="5" t="s">
        <v>77</v>
      </c>
      <c r="F27" s="18">
        <v>0</v>
      </c>
      <c r="G27" s="43"/>
      <c r="H27" s="32"/>
    </row>
    <row r="28" spans="1:8" ht="60" customHeight="1" x14ac:dyDescent="0.25">
      <c r="A28" s="40"/>
      <c r="B28" s="41"/>
      <c r="C28" s="2" t="s">
        <v>51</v>
      </c>
      <c r="D28" s="2" t="s">
        <v>50</v>
      </c>
      <c r="E28" s="24">
        <v>114</v>
      </c>
      <c r="F28" s="22">
        <v>148418205.14041403</v>
      </c>
      <c r="G28" s="43"/>
      <c r="H28" s="32"/>
    </row>
    <row r="29" spans="1:8" ht="30" customHeight="1" x14ac:dyDescent="0.25">
      <c r="A29" s="40" t="s">
        <v>25</v>
      </c>
      <c r="B29" s="41" t="s">
        <v>6</v>
      </c>
      <c r="C29" s="2" t="s">
        <v>61</v>
      </c>
      <c r="D29" s="2" t="s">
        <v>60</v>
      </c>
      <c r="E29" s="5" t="s">
        <v>77</v>
      </c>
      <c r="F29" s="18"/>
      <c r="G29" s="43"/>
      <c r="H29" s="32"/>
    </row>
    <row r="30" spans="1:8" ht="30" customHeight="1" x14ac:dyDescent="0.25">
      <c r="A30" s="40"/>
      <c r="B30" s="41"/>
      <c r="C30" s="2" t="s">
        <v>63</v>
      </c>
      <c r="D30" s="2" t="s">
        <v>62</v>
      </c>
      <c r="E30" s="7" t="s">
        <v>77</v>
      </c>
      <c r="F30" s="18"/>
      <c r="G30" s="43"/>
      <c r="H30" s="32"/>
    </row>
    <row r="31" spans="1:8" ht="30" customHeight="1" x14ac:dyDescent="0.25">
      <c r="A31" s="37" t="s">
        <v>13</v>
      </c>
      <c r="B31" s="38"/>
      <c r="C31" s="38"/>
      <c r="D31" s="38"/>
      <c r="E31" s="38"/>
      <c r="F31" s="39"/>
      <c r="G31" s="29"/>
      <c r="H31" s="18"/>
    </row>
    <row r="32" spans="1:8" ht="30" customHeight="1" x14ac:dyDescent="0.25">
      <c r="A32" s="40" t="s">
        <v>26</v>
      </c>
      <c r="B32" s="41" t="s">
        <v>14</v>
      </c>
      <c r="C32" s="2" t="s">
        <v>53</v>
      </c>
      <c r="D32" s="2" t="s">
        <v>52</v>
      </c>
      <c r="E32" s="5" t="s">
        <v>77</v>
      </c>
      <c r="F32" s="18">
        <v>0</v>
      </c>
      <c r="G32" s="43">
        <f>SUM(E32:E36)</f>
        <v>729907</v>
      </c>
      <c r="H32" s="30">
        <f>SUM(F32:F36)</f>
        <v>218771307869.22687</v>
      </c>
    </row>
    <row r="33" spans="1:8" ht="30" customHeight="1" x14ac:dyDescent="0.25">
      <c r="A33" s="40"/>
      <c r="B33" s="41"/>
      <c r="C33" s="2" t="s">
        <v>57</v>
      </c>
      <c r="D33" s="2" t="s">
        <v>56</v>
      </c>
      <c r="E33" s="5" t="s">
        <v>77</v>
      </c>
      <c r="F33" s="18">
        <v>0</v>
      </c>
      <c r="G33" s="43"/>
      <c r="H33" s="30"/>
    </row>
    <row r="34" spans="1:8" ht="30" customHeight="1" x14ac:dyDescent="0.25">
      <c r="A34" s="9" t="s">
        <v>27</v>
      </c>
      <c r="B34" s="6" t="s">
        <v>5</v>
      </c>
      <c r="C34" s="2" t="s">
        <v>55</v>
      </c>
      <c r="D34" s="2" t="s">
        <v>54</v>
      </c>
      <c r="E34" s="5" t="s">
        <v>77</v>
      </c>
      <c r="F34" s="18">
        <v>0</v>
      </c>
      <c r="G34" s="43"/>
      <c r="H34" s="30"/>
    </row>
    <row r="35" spans="1:8" ht="30" customHeight="1" x14ac:dyDescent="0.25">
      <c r="A35" s="9" t="s">
        <v>28</v>
      </c>
      <c r="B35" s="6" t="s">
        <v>6</v>
      </c>
      <c r="C35" s="2" t="s">
        <v>59</v>
      </c>
      <c r="D35" s="2" t="s">
        <v>58</v>
      </c>
      <c r="E35" s="5" t="s">
        <v>77</v>
      </c>
      <c r="F35" s="18">
        <v>0</v>
      </c>
      <c r="G35" s="43"/>
      <c r="H35" s="30"/>
    </row>
    <row r="36" spans="1:8" ht="30" customHeight="1" x14ac:dyDescent="0.25">
      <c r="D36" s="20" t="s">
        <v>73</v>
      </c>
      <c r="E36" s="21">
        <f>SUM(E28,E14,E13,E12,E7,E16,E22)</f>
        <v>729907</v>
      </c>
      <c r="F36" s="23">
        <f>SUM(F28,F14,F13,F12,F7,F16)</f>
        <v>218771307869.22687</v>
      </c>
      <c r="G36" s="43"/>
      <c r="H36" s="30"/>
    </row>
    <row r="38" spans="1:8" ht="30" customHeight="1" x14ac:dyDescent="0.25">
      <c r="B38" s="4" t="s">
        <v>75</v>
      </c>
    </row>
    <row r="39" spans="1:8" ht="30" customHeight="1" x14ac:dyDescent="0.25">
      <c r="B39" s="14" t="s">
        <v>76</v>
      </c>
    </row>
  </sheetData>
  <mergeCells count="34">
    <mergeCell ref="G32:G36"/>
    <mergeCell ref="G6:G7"/>
    <mergeCell ref="G9:G10"/>
    <mergeCell ref="G12:G16"/>
    <mergeCell ref="G18:G22"/>
    <mergeCell ref="G24:G30"/>
    <mergeCell ref="A32:A33"/>
    <mergeCell ref="B32:B33"/>
    <mergeCell ref="A29:A30"/>
    <mergeCell ref="B29:B30"/>
    <mergeCell ref="B14:B15"/>
    <mergeCell ref="B18:B20"/>
    <mergeCell ref="A24:A25"/>
    <mergeCell ref="B24:B25"/>
    <mergeCell ref="A26:A28"/>
    <mergeCell ref="A31:F31"/>
    <mergeCell ref="B26:B28"/>
    <mergeCell ref="A1:F4"/>
    <mergeCell ref="A8:F8"/>
    <mergeCell ref="A11:F11"/>
    <mergeCell ref="A17:F17"/>
    <mergeCell ref="A23:F23"/>
    <mergeCell ref="A18:A20"/>
    <mergeCell ref="A14:A15"/>
    <mergeCell ref="B9:B10"/>
    <mergeCell ref="A9:A10"/>
    <mergeCell ref="B12:B13"/>
    <mergeCell ref="A12:A13"/>
    <mergeCell ref="H32:H36"/>
    <mergeCell ref="H6:H7"/>
    <mergeCell ref="H9:H10"/>
    <mergeCell ref="H12:H16"/>
    <mergeCell ref="H18:H22"/>
    <mergeCell ref="H24:H30"/>
  </mergeCells>
  <pageMargins left="0.51181102362204722" right="0.19685039370078741" top="0.19685039370078741" bottom="0" header="0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2019-02-19T12:06:31Z</dcterms:modified>
</cp:coreProperties>
</file>